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</sheets>
  <definedNames>
    <definedName name="__bookmark_1">'Доходы'!$A$1:$F$1</definedName>
    <definedName name="__bookmark_2">'Доходы'!$A$2:$F$40</definedName>
    <definedName name="__bookmark_4">#REF!</definedName>
    <definedName name="__bookmark_6">#REF!</definedName>
    <definedName name="__bookmark_7">#REF!</definedName>
    <definedName name="_xlnm.Print_Titles" localSheetId="0">'Доходы'!$2:$4</definedName>
  </definedNames>
  <calcPr fullCalcOnLoad="1"/>
</workbook>
</file>

<file path=xl/sharedStrings.xml><?xml version="1.0" encoding="utf-8"?>
<sst xmlns="http://schemas.openxmlformats.org/spreadsheetml/2006/main" count="107" uniqueCount="99">
  <si>
    <t>Наименование показателя</t>
  </si>
  <si>
    <t>Код дохода по бюджетной классификации</t>
  </si>
  <si>
    <t>1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</si>
  <si>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</si>
  <si>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</si>
  <si>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</si>
  <si>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</si>
  <si>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</si>
  <si>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</si>
  <si>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</si>
  <si>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</si>
  <si>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</si>
  <si>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</si>
  <si>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</si>
  <si>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</si>
  <si>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</si>
  <si>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</si>
  <si>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</si>
  <si>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</si>
  <si>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</si>
  <si>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</si>
  <si>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</si>
  <si>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</si>
  <si>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</si>
  <si>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</si>
  <si>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</si>
  <si>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</si>
  <si>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</si>
  <si>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</si>
  <si>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</si>
  <si>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</si>
  <si>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</si>
  <si>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</si>
  <si>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</si>
  <si>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</si>
  <si>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ОТ ОКАЗАНИЯ ПЛАТНЫХ УСЛУГ И КОМПЕНСАЦИИ ЗАТРАТ ГОСУДАРСТВА</t>
  </si>
  <si>
    <t>000 11300000000000000</t>
  </si>
  <si>
    <t>ДОХОДЫ ОТ ПРОДАЖИ МАТЕРИАЛЬНЫХ И НЕМАТЕРИАЛЬНЫХ АКТИВОВ</t>
  </si>
  <si>
    <t>000 11400000000000000</t>
  </si>
  <si>
    <t>ШТРАФЫ, САНКЦИИ, ВОЗМЕЩЕНИЕ УЩЕРБА</t>
  </si>
  <si>
    <t>000 11600000000000000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</si>
  <si>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</si>
  <si>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</si>
  <si>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</si>
  <si>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</si>
  <si>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</si>
  <si>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</si>
  <si>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</si>
  <si>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</si>
  <si>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на поддержку мер по обеспечению сбалансированности бюджетов</t>
  </si>
  <si>
    <t>000 20215002000000150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</si>
  <si>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</si>
  <si>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</si>
  <si>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</si>
  <si>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</si>
  <si>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</si>
  <si>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</si>
  <si>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</si>
  <si>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</si>
  <si>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Субсидии бюджетам сельских поселений на реализацию проектов развития общественной инфраструктуры, основанных на местных инициативах</t>
  </si>
  <si>
    <t>000 20229999109000150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</si>
  <si>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</si>
  <si>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</si>
  <si>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</si>
  <si>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</si>
  <si>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</si>
  <si>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</si>
  <si>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</si>
  <si>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</si>
  <si>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7</t>
  </si>
  <si>
    <t>8</t>
  </si>
  <si>
    <t>9</t>
  </si>
  <si>
    <t>10</t>
  </si>
  <si>
    <t>11</t>
  </si>
  <si>
    <t>Отклонение графа 5 (факт) - графа 3 (первоначальный бюджет)</t>
  </si>
  <si>
    <t>Отклонение графа 5 (факт) - графа 4 (уточненный бюджет)</t>
  </si>
  <si>
    <t>% отклонения графа 5 (факт) / графа 3 (первоначальный бюджет) -100%</t>
  </si>
  <si>
    <t>% отклонения графа 5 (факт) / графа 4 (уточненный бюджет) -100%</t>
  </si>
  <si>
    <t>Причины отклонений свыше (менее) 5% графа 5 (факт) / графа 3 (первоначальный бюджет)</t>
  </si>
  <si>
    <t>Причины отклонений свыше (менее) 5% графа 5 (факт) / графа 4 (уточненный бюджет)</t>
  </si>
  <si>
    <t xml:space="preserve">Уменьшение налогооблагаемой базы </t>
  </si>
  <si>
    <t>Увеличение налооблогаемой базы</t>
  </si>
  <si>
    <t>увеличение количества платных услуг</t>
  </si>
  <si>
    <t>Заключение в течении 2019 года новых договор купли-продажи</t>
  </si>
  <si>
    <t>Увеличение количества оплаченных штрафов</t>
  </si>
  <si>
    <t>Из областного бюджета получены субсидии в соответствии с региональными НПА</t>
  </si>
  <si>
    <t xml:space="preserve">Дотации бюджетам на премирование победителей Всероссийского конкурса ""Лучшая муниципальная практика"" </t>
  </si>
  <si>
    <t>000 20215399000000150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</si>
  <si>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 </t>
  </si>
  <si>
    <t>000 20216001000000150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</si>
  <si>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</t>
  </si>
  <si>
    <t>000 20225299000000150</t>
  </si>
  <si>
    <t xml:space="preserve">Увеличение налогооблагаемой базы </t>
  </si>
  <si>
    <t>Уменьшение налооблогаемой базы</t>
  </si>
  <si>
    <t>Расторжение в течении 2020 года договор аренды</t>
  </si>
  <si>
    <t>Информация о поступлении доходов в бюджет муниципального образования Тоцкий сельсовет  за 2020 год</t>
  </si>
  <si>
    <t>Первоначальный бюджет на 2020 год</t>
  </si>
  <si>
    <t>Уточненный бюджет на 2020 год</t>
  </si>
  <si>
    <t>Факт за 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</si>
</sst>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0.0%"/>
  </numFmts>
  <fonts count="37">
    <font>
      <sz val="10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right" wrapText="1"/>
    </xf>
    <xf numFmtId="182" fontId="1" fillId="0" borderId="13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right" wrapText="1"/>
    </xf>
    <xf numFmtId="182" fontId="1" fillId="0" borderId="13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37">
      <selection activeCell="E4" sqref="E4"/>
    </sheetView>
  </sheetViews>
  <sheetFormatPr defaultColWidth="9.140625" defaultRowHeight="12.75"/>
  <cols>
    <col min="1" max="1" width="71.421875" style="0" customWidth="1"/>
    <col min="2" max="3" width="20.140625" style="0" customWidth="1"/>
    <col min="4" max="4" width="12.57421875" style="0" customWidth="1"/>
    <col min="5" max="5" width="13.140625" style="0" customWidth="1"/>
    <col min="6" max="6" width="14.421875" style="0" customWidth="1"/>
    <col min="7" max="7" width="13.7109375" style="0" customWidth="1"/>
    <col min="8" max="8" width="15.00390625" style="0" customWidth="1"/>
    <col min="9" max="9" width="16.7109375" style="0" customWidth="1"/>
    <col min="10" max="11" width="18.28125" style="0" customWidth="1"/>
  </cols>
  <sheetData>
    <row r="1" spans="1:8" ht="15" customHeight="1">
      <c r="A1" s="16" t="s">
        <v>95</v>
      </c>
      <c r="B1" s="17"/>
      <c r="C1" s="17"/>
      <c r="D1" s="17"/>
      <c r="E1" s="17"/>
      <c r="F1" s="17"/>
      <c r="G1" s="14"/>
      <c r="H1" s="14"/>
    </row>
    <row r="2" spans="1:6" ht="12">
      <c r="A2" s="3"/>
      <c r="B2" s="3"/>
      <c r="C2" s="3"/>
      <c r="D2" s="3"/>
      <c r="E2" s="3"/>
      <c r="F2" s="3"/>
    </row>
    <row r="3" spans="1:11" ht="62.25" customHeight="1">
      <c r="A3" s="4" t="s">
        <v>0</v>
      </c>
      <c r="B3" s="4" t="s">
        <v>1</v>
      </c>
      <c r="C3" s="2" t="s">
        <v>96</v>
      </c>
      <c r="D3" s="2" t="s">
        <v>97</v>
      </c>
      <c r="E3" s="2" t="s">
        <v>98</v>
      </c>
      <c r="F3" s="2" t="s">
        <v>74</v>
      </c>
      <c r="G3" s="2" t="s">
        <v>75</v>
      </c>
      <c r="H3" s="2" t="s">
        <v>76</v>
      </c>
      <c r="I3" s="2" t="s">
        <v>77</v>
      </c>
      <c r="J3" s="2" t="s">
        <v>78</v>
      </c>
      <c r="K3" s="2" t="s">
        <v>79</v>
      </c>
    </row>
    <row r="4" spans="1:11" ht="12.75" thickBot="1">
      <c r="A4" s="4" t="s">
        <v>2</v>
      </c>
      <c r="B4" s="5">
        <v>2</v>
      </c>
      <c r="C4" s="5">
        <v>3</v>
      </c>
      <c r="D4" s="5" t="s">
        <v>3</v>
      </c>
      <c r="E4" s="5" t="s">
        <v>4</v>
      </c>
      <c r="F4" s="5" t="s">
        <v>5</v>
      </c>
      <c r="G4" s="5" t="s">
        <v>69</v>
      </c>
      <c r="H4" s="5" t="s">
        <v>70</v>
      </c>
      <c r="I4" s="5" t="s">
        <v>71</v>
      </c>
      <c r="J4" s="5" t="s">
        <v>72</v>
      </c>
      <c r="K4" s="5" t="s">
        <v>73</v>
      </c>
    </row>
    <row r="5" spans="1:11" ht="12">
      <c r="A5" s="6" t="s">
        <v>6</v>
      </c>
      <c r="B5" s="7" t="s">
        <v>7</v>
      </c>
      <c r="C5" s="7">
        <v>46399.2</v>
      </c>
      <c r="D5" s="8">
        <v>72017.33</v>
      </c>
      <c r="E5" s="8">
        <v>72033.39</v>
      </c>
      <c r="F5" s="9">
        <f>E5-C5</f>
        <v>25634.190000000002</v>
      </c>
      <c r="G5" s="9">
        <f>E5-D5</f>
        <v>16.05999999999767</v>
      </c>
      <c r="H5" s="9">
        <f>E5/C5*100-100</f>
        <v>55.247051673304725</v>
      </c>
      <c r="I5" s="9">
        <f>E5/D5*100-100</f>
        <v>0.022300188024189538</v>
      </c>
      <c r="J5" s="9"/>
      <c r="K5" s="9"/>
    </row>
    <row r="6" spans="1:11" ht="12">
      <c r="A6" s="6" t="s">
        <v>8</v>
      </c>
      <c r="B6" s="7"/>
      <c r="C6" s="7"/>
      <c r="D6" s="10"/>
      <c r="E6" s="10"/>
      <c r="F6" s="9"/>
      <c r="G6" s="9"/>
      <c r="H6" s="9"/>
      <c r="I6" s="9"/>
      <c r="J6" s="9"/>
      <c r="K6" s="9"/>
    </row>
    <row r="7" spans="1:11" ht="12">
      <c r="A7" s="6" t="s">
        <v>9</v>
      </c>
      <c r="B7" s="7" t="s">
        <v>10</v>
      </c>
      <c r="C7" s="7">
        <v>21084.1</v>
      </c>
      <c r="D7" s="8">
        <v>23427.58</v>
      </c>
      <c r="E7" s="8">
        <v>23443.71</v>
      </c>
      <c r="F7" s="9">
        <f aca="true" t="shared" si="0" ref="F7:F39">E7-C7</f>
        <v>2359.6100000000006</v>
      </c>
      <c r="G7" s="9">
        <f aca="true" t="shared" si="1" ref="G7:G39">E7-D7</f>
        <v>16.12999999999738</v>
      </c>
      <c r="H7" s="9">
        <f aca="true" t="shared" si="2" ref="H7:H39">E7/C7*100-100</f>
        <v>11.191419126261025</v>
      </c>
      <c r="I7" s="9">
        <f aca="true" t="shared" si="3" ref="I7:I39">E7/D7*100-100</f>
        <v>0.06885047452615822</v>
      </c>
      <c r="J7" s="9"/>
      <c r="K7" s="9"/>
    </row>
    <row r="8" spans="1:11" ht="12">
      <c r="A8" s="6" t="s">
        <v>11</v>
      </c>
      <c r="B8" s="7" t="s">
        <v>12</v>
      </c>
      <c r="C8" s="7">
        <v>11226.7</v>
      </c>
      <c r="D8" s="8">
        <v>12006.9</v>
      </c>
      <c r="E8" s="8">
        <v>12018.31</v>
      </c>
      <c r="F8" s="9">
        <f t="shared" si="0"/>
        <v>791.6099999999988</v>
      </c>
      <c r="G8" s="9">
        <f t="shared" si="1"/>
        <v>11.409999999999854</v>
      </c>
      <c r="H8" s="9">
        <f t="shared" si="2"/>
        <v>7.0511370215646565</v>
      </c>
      <c r="I8" s="9">
        <f t="shared" si="3"/>
        <v>0.0950286918355232</v>
      </c>
      <c r="J8" s="9"/>
      <c r="K8" s="9"/>
    </row>
    <row r="9" spans="1:11" ht="20.25">
      <c r="A9" s="6" t="s">
        <v>13</v>
      </c>
      <c r="B9" s="7" t="s">
        <v>14</v>
      </c>
      <c r="C9" s="7">
        <v>11226.7</v>
      </c>
      <c r="D9" s="8">
        <v>12006.9</v>
      </c>
      <c r="E9" s="8">
        <v>12018.31</v>
      </c>
      <c r="F9" s="9">
        <f t="shared" si="0"/>
        <v>791.6099999999988</v>
      </c>
      <c r="G9" s="9">
        <f t="shared" si="1"/>
        <v>11.409999999999854</v>
      </c>
      <c r="H9" s="9">
        <f t="shared" si="2"/>
        <v>7.0511370215646565</v>
      </c>
      <c r="I9" s="9">
        <f t="shared" si="3"/>
        <v>0.0950286918355232</v>
      </c>
      <c r="J9" s="13" t="s">
        <v>92</v>
      </c>
      <c r="K9" s="9"/>
    </row>
    <row r="10" spans="1:11" ht="20.25">
      <c r="A10" s="6" t="s">
        <v>15</v>
      </c>
      <c r="B10" s="7" t="s">
        <v>16</v>
      </c>
      <c r="C10" s="7">
        <v>3383.6</v>
      </c>
      <c r="D10" s="8">
        <v>3028.7</v>
      </c>
      <c r="E10" s="8">
        <v>3021.53</v>
      </c>
      <c r="F10" s="9">
        <f t="shared" si="0"/>
        <v>-362.0699999999997</v>
      </c>
      <c r="G10" s="9">
        <f t="shared" si="1"/>
        <v>-7.169999999999618</v>
      </c>
      <c r="H10" s="9">
        <f t="shared" si="2"/>
        <v>-10.700732947156865</v>
      </c>
      <c r="I10" s="9">
        <f t="shared" si="3"/>
        <v>-0.23673523293821574</v>
      </c>
      <c r="J10" s="13" t="s">
        <v>80</v>
      </c>
      <c r="K10" s="9"/>
    </row>
    <row r="11" spans="1:11" ht="20.25">
      <c r="A11" s="6" t="s">
        <v>17</v>
      </c>
      <c r="B11" s="7" t="s">
        <v>18</v>
      </c>
      <c r="C11" s="7">
        <v>3383.6</v>
      </c>
      <c r="D11" s="8">
        <v>3028.7</v>
      </c>
      <c r="E11" s="8">
        <v>3021.53</v>
      </c>
      <c r="F11" s="9">
        <f t="shared" si="0"/>
        <v>-362.0699999999997</v>
      </c>
      <c r="G11" s="9">
        <f t="shared" si="1"/>
        <v>-7.169999999999618</v>
      </c>
      <c r="H11" s="9">
        <f t="shared" si="2"/>
        <v>-10.700732947156865</v>
      </c>
      <c r="I11" s="9">
        <f t="shared" si="3"/>
        <v>-0.23673523293821574</v>
      </c>
      <c r="J11" s="13" t="s">
        <v>80</v>
      </c>
      <c r="K11" s="9"/>
    </row>
    <row r="12" spans="1:11" ht="20.25">
      <c r="A12" s="6" t="s">
        <v>19</v>
      </c>
      <c r="B12" s="7" t="s">
        <v>20</v>
      </c>
      <c r="C12" s="7">
        <v>1091.3</v>
      </c>
      <c r="D12" s="8">
        <v>2591.3</v>
      </c>
      <c r="E12" s="8">
        <v>2580.03</v>
      </c>
      <c r="F12" s="9">
        <f t="shared" si="0"/>
        <v>1488.7300000000002</v>
      </c>
      <c r="G12" s="9">
        <f t="shared" si="1"/>
        <v>-11.269999999999982</v>
      </c>
      <c r="H12" s="9">
        <f t="shared" si="2"/>
        <v>136.41803353798224</v>
      </c>
      <c r="I12" s="9">
        <f t="shared" si="3"/>
        <v>-0.43491683710878704</v>
      </c>
      <c r="J12" s="13" t="s">
        <v>81</v>
      </c>
      <c r="K12" s="9"/>
    </row>
    <row r="13" spans="1:11" ht="20.25">
      <c r="A13" s="6" t="s">
        <v>21</v>
      </c>
      <c r="B13" s="7" t="s">
        <v>22</v>
      </c>
      <c r="C13" s="7">
        <v>1091.3</v>
      </c>
      <c r="D13" s="8">
        <v>2591.3</v>
      </c>
      <c r="E13" s="8">
        <v>2580.03</v>
      </c>
      <c r="F13" s="9">
        <f t="shared" si="0"/>
        <v>1488.7300000000002</v>
      </c>
      <c r="G13" s="9">
        <f t="shared" si="1"/>
        <v>-11.269999999999982</v>
      </c>
      <c r="H13" s="9">
        <f t="shared" si="2"/>
        <v>136.41803353798224</v>
      </c>
      <c r="I13" s="9">
        <f t="shared" si="3"/>
        <v>-0.43491683710878704</v>
      </c>
      <c r="J13" s="13" t="s">
        <v>81</v>
      </c>
      <c r="K13" s="9"/>
    </row>
    <row r="14" spans="1:11" ht="20.25">
      <c r="A14" s="6" t="s">
        <v>23</v>
      </c>
      <c r="B14" s="7" t="s">
        <v>24</v>
      </c>
      <c r="C14" s="7">
        <v>4174.3</v>
      </c>
      <c r="D14" s="8">
        <v>4207.1</v>
      </c>
      <c r="E14" s="8">
        <v>4230.26</v>
      </c>
      <c r="F14" s="9">
        <f t="shared" si="0"/>
        <v>55.960000000000036</v>
      </c>
      <c r="G14" s="9">
        <f t="shared" si="1"/>
        <v>23.159999999999854</v>
      </c>
      <c r="H14" s="9">
        <f t="shared" si="2"/>
        <v>1.3405840500203539</v>
      </c>
      <c r="I14" s="9">
        <f t="shared" si="3"/>
        <v>0.5504979677212134</v>
      </c>
      <c r="J14" s="13" t="s">
        <v>81</v>
      </c>
      <c r="K14" s="9"/>
    </row>
    <row r="15" spans="1:11" ht="20.25">
      <c r="A15" s="6" t="s">
        <v>25</v>
      </c>
      <c r="B15" s="7" t="s">
        <v>26</v>
      </c>
      <c r="C15" s="7">
        <v>857.2</v>
      </c>
      <c r="D15" s="8">
        <v>1120</v>
      </c>
      <c r="E15" s="8">
        <v>1128.59</v>
      </c>
      <c r="F15" s="9">
        <f t="shared" si="0"/>
        <v>271.3899999999999</v>
      </c>
      <c r="G15" s="9">
        <f t="shared" si="1"/>
        <v>8.589999999999918</v>
      </c>
      <c r="H15" s="9">
        <f t="shared" si="2"/>
        <v>31.66005599626689</v>
      </c>
      <c r="I15" s="9">
        <f t="shared" si="3"/>
        <v>0.7669642857142804</v>
      </c>
      <c r="J15" s="13" t="s">
        <v>81</v>
      </c>
      <c r="K15" s="9"/>
    </row>
    <row r="16" spans="1:11" ht="20.25">
      <c r="A16" s="6" t="s">
        <v>27</v>
      </c>
      <c r="B16" s="7" t="s">
        <v>28</v>
      </c>
      <c r="C16" s="7">
        <v>3317.1</v>
      </c>
      <c r="D16" s="8">
        <v>3087.1</v>
      </c>
      <c r="E16" s="8">
        <v>3101.67</v>
      </c>
      <c r="F16" s="9">
        <f t="shared" si="0"/>
        <v>-215.42999999999984</v>
      </c>
      <c r="G16" s="9">
        <f t="shared" si="1"/>
        <v>14.570000000000164</v>
      </c>
      <c r="H16" s="9">
        <f t="shared" si="2"/>
        <v>-6.494528353079488</v>
      </c>
      <c r="I16" s="9">
        <f t="shared" si="3"/>
        <v>0.4719639791390051</v>
      </c>
      <c r="J16" s="13" t="s">
        <v>93</v>
      </c>
      <c r="K16" s="9"/>
    </row>
    <row r="17" spans="1:11" ht="20.25">
      <c r="A17" s="6" t="s">
        <v>29</v>
      </c>
      <c r="B17" s="7" t="s">
        <v>30</v>
      </c>
      <c r="C17" s="7">
        <v>1319</v>
      </c>
      <c r="D17" s="8">
        <v>1159</v>
      </c>
      <c r="E17" s="8">
        <v>1150.56</v>
      </c>
      <c r="F17" s="9">
        <f t="shared" si="0"/>
        <v>-168.44000000000005</v>
      </c>
      <c r="G17" s="9">
        <f t="shared" si="1"/>
        <v>-8.440000000000055</v>
      </c>
      <c r="H17" s="9">
        <f t="shared" si="2"/>
        <v>-12.770280515542083</v>
      </c>
      <c r="I17" s="9">
        <f t="shared" si="3"/>
        <v>-0.7282139775668668</v>
      </c>
      <c r="J17" s="13" t="s">
        <v>93</v>
      </c>
      <c r="K17" s="9"/>
    </row>
    <row r="18" spans="1:11" ht="20.25">
      <c r="A18" s="6" t="s">
        <v>31</v>
      </c>
      <c r="B18" s="7" t="s">
        <v>32</v>
      </c>
      <c r="C18" s="7">
        <v>1998.1</v>
      </c>
      <c r="D18" s="8">
        <v>1928.1</v>
      </c>
      <c r="E18" s="8">
        <v>1951.11</v>
      </c>
      <c r="F18" s="9">
        <f t="shared" si="0"/>
        <v>-46.99000000000001</v>
      </c>
      <c r="G18" s="9">
        <f t="shared" si="1"/>
        <v>23.00999999999999</v>
      </c>
      <c r="H18" s="9">
        <f t="shared" si="2"/>
        <v>-2.3517341474400695</v>
      </c>
      <c r="I18" s="9">
        <f t="shared" si="3"/>
        <v>1.1934028318033398</v>
      </c>
      <c r="J18" s="13" t="s">
        <v>93</v>
      </c>
      <c r="K18" s="9"/>
    </row>
    <row r="19" spans="1:11" ht="30">
      <c r="A19" s="6" t="s">
        <v>33</v>
      </c>
      <c r="B19" s="7" t="s">
        <v>34</v>
      </c>
      <c r="C19" s="7">
        <v>1108.2</v>
      </c>
      <c r="D19" s="8">
        <v>876.27</v>
      </c>
      <c r="E19" s="8">
        <v>875.79</v>
      </c>
      <c r="F19" s="9">
        <f t="shared" si="0"/>
        <v>-232.41000000000008</v>
      </c>
      <c r="G19" s="9">
        <f t="shared" si="1"/>
        <v>-0.4800000000000182</v>
      </c>
      <c r="H19" s="9">
        <f t="shared" si="2"/>
        <v>-20.971846237141307</v>
      </c>
      <c r="I19" s="9">
        <f t="shared" si="3"/>
        <v>-0.05477763702967309</v>
      </c>
      <c r="J19" s="13" t="s">
        <v>94</v>
      </c>
      <c r="K19" s="9"/>
    </row>
    <row r="20" spans="1:11" ht="20.25">
      <c r="A20" s="6" t="s">
        <v>35</v>
      </c>
      <c r="B20" s="7" t="s">
        <v>36</v>
      </c>
      <c r="C20" s="7">
        <v>100</v>
      </c>
      <c r="D20" s="8">
        <v>123.25</v>
      </c>
      <c r="E20" s="8">
        <v>123.75</v>
      </c>
      <c r="F20" s="9">
        <f t="shared" si="0"/>
        <v>23.75</v>
      </c>
      <c r="G20" s="9">
        <f t="shared" si="1"/>
        <v>0.5</v>
      </c>
      <c r="H20" s="9">
        <f t="shared" si="2"/>
        <v>23.75</v>
      </c>
      <c r="I20" s="9">
        <f t="shared" si="3"/>
        <v>0.4056795131845803</v>
      </c>
      <c r="J20" s="13" t="s">
        <v>82</v>
      </c>
      <c r="K20" s="9"/>
    </row>
    <row r="21" spans="1:11" ht="30">
      <c r="A21" s="6" t="s">
        <v>37</v>
      </c>
      <c r="B21" s="7" t="s">
        <v>38</v>
      </c>
      <c r="C21" s="7"/>
      <c r="D21" s="8">
        <v>561.26</v>
      </c>
      <c r="E21" s="8">
        <v>561.26</v>
      </c>
      <c r="F21" s="9">
        <f t="shared" si="0"/>
        <v>561.26</v>
      </c>
      <c r="G21" s="9">
        <f t="shared" si="1"/>
        <v>0</v>
      </c>
      <c r="H21" s="9"/>
      <c r="I21" s="9">
        <f t="shared" si="3"/>
        <v>0</v>
      </c>
      <c r="J21" s="13" t="s">
        <v>83</v>
      </c>
      <c r="K21" s="9"/>
    </row>
    <row r="22" spans="1:11" ht="20.25">
      <c r="A22" s="6" t="s">
        <v>39</v>
      </c>
      <c r="B22" s="7" t="s">
        <v>40</v>
      </c>
      <c r="C22" s="7"/>
      <c r="D22" s="8">
        <v>32.8</v>
      </c>
      <c r="E22" s="8">
        <v>32.78</v>
      </c>
      <c r="F22" s="9">
        <f t="shared" si="0"/>
        <v>32.78</v>
      </c>
      <c r="G22" s="9">
        <f t="shared" si="1"/>
        <v>-0.01999999999999602</v>
      </c>
      <c r="H22" s="9"/>
      <c r="I22" s="9">
        <f t="shared" si="3"/>
        <v>-0.06097560975608474</v>
      </c>
      <c r="J22" s="13" t="s">
        <v>84</v>
      </c>
      <c r="K22" s="9"/>
    </row>
    <row r="23" spans="1:11" ht="12">
      <c r="A23" s="6" t="s">
        <v>41</v>
      </c>
      <c r="B23" s="7" t="s">
        <v>42</v>
      </c>
      <c r="C23" s="7">
        <v>25315.1</v>
      </c>
      <c r="D23" s="8">
        <v>48589.74</v>
      </c>
      <c r="E23" s="8">
        <v>48589.64</v>
      </c>
      <c r="F23" s="9">
        <f t="shared" si="0"/>
        <v>23274.54</v>
      </c>
      <c r="G23" s="9">
        <f t="shared" si="1"/>
        <v>-0.09999999999854481</v>
      </c>
      <c r="H23" s="9">
        <f t="shared" si="2"/>
        <v>91.93935635253268</v>
      </c>
      <c r="I23" s="9">
        <f t="shared" si="3"/>
        <v>-0.00020580476454767904</v>
      </c>
      <c r="J23" s="9"/>
      <c r="K23" s="9"/>
    </row>
    <row r="24" spans="1:11" ht="19.5">
      <c r="A24" s="6" t="s">
        <v>43</v>
      </c>
      <c r="B24" s="7" t="s">
        <v>44</v>
      </c>
      <c r="C24" s="7">
        <v>24990.1</v>
      </c>
      <c r="D24" s="8">
        <v>48327.5</v>
      </c>
      <c r="E24" s="8">
        <v>48327.4</v>
      </c>
      <c r="F24" s="9">
        <f t="shared" si="0"/>
        <v>23337.300000000003</v>
      </c>
      <c r="G24" s="9">
        <f t="shared" si="1"/>
        <v>-0.09999999999854481</v>
      </c>
      <c r="H24" s="9">
        <f t="shared" si="2"/>
        <v>93.38618092764736</v>
      </c>
      <c r="I24" s="9">
        <f t="shared" si="3"/>
        <v>-0.0002069215250060097</v>
      </c>
      <c r="J24" s="9"/>
      <c r="K24" s="9"/>
    </row>
    <row r="25" spans="1:11" ht="12">
      <c r="A25" s="6" t="s">
        <v>45</v>
      </c>
      <c r="B25" s="7" t="s">
        <v>46</v>
      </c>
      <c r="C25" s="7">
        <v>17106</v>
      </c>
      <c r="D25" s="8">
        <v>17106</v>
      </c>
      <c r="E25" s="8">
        <v>17106</v>
      </c>
      <c r="F25" s="9">
        <f t="shared" si="0"/>
        <v>0</v>
      </c>
      <c r="G25" s="9">
        <f t="shared" si="1"/>
        <v>0</v>
      </c>
      <c r="H25" s="9">
        <f t="shared" si="2"/>
        <v>0</v>
      </c>
      <c r="I25" s="9">
        <f t="shared" si="3"/>
        <v>0</v>
      </c>
      <c r="J25" s="9"/>
      <c r="K25" s="9"/>
    </row>
    <row r="26" spans="1:11" ht="12">
      <c r="A26" s="6" t="s">
        <v>47</v>
      </c>
      <c r="B26" s="7" t="s">
        <v>48</v>
      </c>
      <c r="C26" s="7">
        <v>17074</v>
      </c>
      <c r="D26" s="8">
        <v>17074</v>
      </c>
      <c r="E26" s="8">
        <v>17074</v>
      </c>
      <c r="F26" s="9">
        <f t="shared" si="0"/>
        <v>0</v>
      </c>
      <c r="G26" s="9">
        <f t="shared" si="1"/>
        <v>0</v>
      </c>
      <c r="H26" s="9">
        <f t="shared" si="2"/>
        <v>0</v>
      </c>
      <c r="I26" s="9">
        <f t="shared" si="3"/>
        <v>0</v>
      </c>
      <c r="J26" s="9"/>
      <c r="K26" s="9"/>
    </row>
    <row r="27" spans="1:11" ht="40.5">
      <c r="A27" s="6" t="s">
        <v>49</v>
      </c>
      <c r="B27" s="7" t="s">
        <v>50</v>
      </c>
      <c r="C27" s="7"/>
      <c r="D27" s="8">
        <v>722.6</v>
      </c>
      <c r="E27" s="8">
        <v>722.6</v>
      </c>
      <c r="F27" s="9">
        <f t="shared" si="0"/>
        <v>722.6</v>
      </c>
      <c r="G27" s="9">
        <f t="shared" si="1"/>
        <v>0</v>
      </c>
      <c r="H27" s="9"/>
      <c r="I27" s="9">
        <f t="shared" si="3"/>
        <v>0</v>
      </c>
      <c r="J27" s="13" t="s">
        <v>85</v>
      </c>
      <c r="K27" s="9"/>
    </row>
    <row r="28" spans="1:11" ht="40.5">
      <c r="A28" s="6" t="s">
        <v>86</v>
      </c>
      <c r="B28" s="7" t="s">
        <v>87</v>
      </c>
      <c r="C28" s="7"/>
      <c r="D28" s="8">
        <v>25000</v>
      </c>
      <c r="E28" s="8">
        <v>25000</v>
      </c>
      <c r="F28" s="9">
        <f t="shared" si="0"/>
        <v>25000</v>
      </c>
      <c r="G28" s="9">
        <f t="shared" si="1"/>
        <v>0</v>
      </c>
      <c r="H28" s="9"/>
      <c r="I28" s="9">
        <f t="shared" si="3"/>
        <v>0</v>
      </c>
      <c r="J28" s="13" t="s">
        <v>85</v>
      </c>
      <c r="K28" s="9"/>
    </row>
    <row r="29" spans="1:11" ht="19.5">
      <c r="A29" s="6" t="s">
        <v>88</v>
      </c>
      <c r="B29" s="15" t="s">
        <v>89</v>
      </c>
      <c r="C29" s="7">
        <v>32</v>
      </c>
      <c r="D29" s="8">
        <v>32</v>
      </c>
      <c r="E29" s="8">
        <v>32</v>
      </c>
      <c r="F29" s="9">
        <f t="shared" si="0"/>
        <v>0</v>
      </c>
      <c r="G29" s="9">
        <f t="shared" si="1"/>
        <v>0</v>
      </c>
      <c r="H29" s="9">
        <f t="shared" si="2"/>
        <v>0</v>
      </c>
      <c r="I29" s="9">
        <f t="shared" si="3"/>
        <v>0</v>
      </c>
      <c r="J29" s="9"/>
      <c r="K29" s="9"/>
    </row>
    <row r="30" spans="1:11" ht="12">
      <c r="A30" s="6" t="s">
        <v>51</v>
      </c>
      <c r="B30" s="7" t="s">
        <v>52</v>
      </c>
      <c r="C30" s="7">
        <v>7884.1</v>
      </c>
      <c r="D30" s="8">
        <v>5498.9</v>
      </c>
      <c r="E30" s="8">
        <v>5498.8</v>
      </c>
      <c r="F30" s="9">
        <f t="shared" si="0"/>
        <v>-2385.3</v>
      </c>
      <c r="G30" s="9">
        <f t="shared" si="1"/>
        <v>-0.0999999999994543</v>
      </c>
      <c r="H30" s="9">
        <f t="shared" si="2"/>
        <v>-30.25456298118999</v>
      </c>
      <c r="I30" s="9">
        <f t="shared" si="3"/>
        <v>-0.0018185455272714535</v>
      </c>
      <c r="J30" s="9"/>
      <c r="K30" s="9"/>
    </row>
    <row r="31" spans="1:11" ht="30">
      <c r="A31" s="6" t="s">
        <v>53</v>
      </c>
      <c r="B31" s="7" t="s">
        <v>54</v>
      </c>
      <c r="C31" s="7">
        <v>4334.1</v>
      </c>
      <c r="D31" s="8">
        <v>4334.1</v>
      </c>
      <c r="E31" s="8">
        <v>4334.1</v>
      </c>
      <c r="F31" s="9">
        <f t="shared" si="0"/>
        <v>0</v>
      </c>
      <c r="G31" s="9">
        <f t="shared" si="1"/>
        <v>0</v>
      </c>
      <c r="H31" s="9">
        <f t="shared" si="2"/>
        <v>0</v>
      </c>
      <c r="I31" s="9">
        <f t="shared" si="3"/>
        <v>0</v>
      </c>
      <c r="J31" s="9"/>
      <c r="K31" s="9"/>
    </row>
    <row r="32" spans="1:11" ht="30">
      <c r="A32" s="6" t="s">
        <v>90</v>
      </c>
      <c r="B32" s="7" t="s">
        <v>91</v>
      </c>
      <c r="C32" s="7">
        <v>3550</v>
      </c>
      <c r="D32" s="8">
        <v>357.8</v>
      </c>
      <c r="E32" s="8">
        <v>357.8</v>
      </c>
      <c r="F32" s="9">
        <f t="shared" si="0"/>
        <v>-3192.2</v>
      </c>
      <c r="G32" s="9">
        <f t="shared" si="1"/>
        <v>0</v>
      </c>
      <c r="H32" s="9">
        <f t="shared" si="2"/>
        <v>-89.92112676056338</v>
      </c>
      <c r="I32" s="9">
        <f t="shared" si="3"/>
        <v>0</v>
      </c>
      <c r="J32" s="9"/>
      <c r="K32" s="9"/>
    </row>
    <row r="33" spans="1:11" ht="12">
      <c r="A33" s="6" t="s">
        <v>55</v>
      </c>
      <c r="B33" s="7" t="s">
        <v>56</v>
      </c>
      <c r="C33" s="7">
        <v>0</v>
      </c>
      <c r="D33" s="8">
        <v>807</v>
      </c>
      <c r="E33" s="8">
        <v>806.9</v>
      </c>
      <c r="F33" s="9">
        <f t="shared" si="0"/>
        <v>806.9</v>
      </c>
      <c r="G33" s="9">
        <f t="shared" si="1"/>
        <v>-0.10000000000002274</v>
      </c>
      <c r="H33" s="9" t="e">
        <f t="shared" si="2"/>
        <v>#DIV/0!</v>
      </c>
      <c r="I33" s="9">
        <f t="shared" si="3"/>
        <v>-0.012391573729857441</v>
      </c>
      <c r="J33" s="9"/>
      <c r="K33" s="9"/>
    </row>
    <row r="34" spans="1:11" ht="40.5">
      <c r="A34" s="6" t="s">
        <v>57</v>
      </c>
      <c r="B34" s="7" t="s">
        <v>58</v>
      </c>
      <c r="C34" s="7">
        <v>0</v>
      </c>
      <c r="D34" s="8">
        <v>807</v>
      </c>
      <c r="E34" s="8">
        <v>806.9</v>
      </c>
      <c r="F34" s="9">
        <f t="shared" si="0"/>
        <v>806.9</v>
      </c>
      <c r="G34" s="9">
        <f t="shared" si="1"/>
        <v>-0.10000000000002274</v>
      </c>
      <c r="H34" s="9" t="e">
        <f t="shared" si="2"/>
        <v>#DIV/0!</v>
      </c>
      <c r="I34" s="9">
        <f t="shared" si="3"/>
        <v>-0.012391573729857441</v>
      </c>
      <c r="J34" s="13" t="s">
        <v>85</v>
      </c>
      <c r="K34" s="9"/>
    </row>
    <row r="35" spans="1:11" ht="19.5">
      <c r="A35" s="6" t="s">
        <v>59</v>
      </c>
      <c r="B35" s="7" t="s">
        <v>60</v>
      </c>
      <c r="C35" s="7">
        <v>0</v>
      </c>
      <c r="D35" s="8">
        <v>807</v>
      </c>
      <c r="E35" s="8">
        <v>806.9</v>
      </c>
      <c r="F35" s="9">
        <f t="shared" si="0"/>
        <v>806.9</v>
      </c>
      <c r="G35" s="9">
        <f t="shared" si="1"/>
        <v>-0.10000000000002274</v>
      </c>
      <c r="H35" s="9" t="e">
        <f t="shared" si="2"/>
        <v>#DIV/0!</v>
      </c>
      <c r="I35" s="9">
        <f t="shared" si="3"/>
        <v>-0.012391573729857441</v>
      </c>
      <c r="J35" s="9"/>
      <c r="K35" s="9"/>
    </row>
    <row r="36" spans="1:11" ht="12">
      <c r="A36" s="6" t="s">
        <v>61</v>
      </c>
      <c r="B36" s="7" t="s">
        <v>62</v>
      </c>
      <c r="C36" s="7">
        <v>115</v>
      </c>
      <c r="D36" s="8">
        <v>92.79</v>
      </c>
      <c r="E36" s="8">
        <v>92.79</v>
      </c>
      <c r="F36" s="9">
        <f t="shared" si="0"/>
        <v>-22.209999999999994</v>
      </c>
      <c r="G36" s="9">
        <f t="shared" si="1"/>
        <v>0</v>
      </c>
      <c r="H36" s="9">
        <f t="shared" si="2"/>
        <v>-19.313043478260866</v>
      </c>
      <c r="I36" s="9">
        <f t="shared" si="3"/>
        <v>0</v>
      </c>
      <c r="J36" s="9"/>
      <c r="K36" s="9"/>
    </row>
    <row r="37" spans="1:11" ht="12">
      <c r="A37" s="6" t="s">
        <v>63</v>
      </c>
      <c r="B37" s="7" t="s">
        <v>64</v>
      </c>
      <c r="C37" s="7">
        <v>115</v>
      </c>
      <c r="D37" s="8">
        <v>92.79</v>
      </c>
      <c r="E37" s="8">
        <v>92.79</v>
      </c>
      <c r="F37" s="9">
        <f t="shared" si="0"/>
        <v>-22.209999999999994</v>
      </c>
      <c r="G37" s="9">
        <f t="shared" si="1"/>
        <v>0</v>
      </c>
      <c r="H37" s="9">
        <f t="shared" si="2"/>
        <v>-19.313043478260866</v>
      </c>
      <c r="I37" s="9">
        <f t="shared" si="3"/>
        <v>0</v>
      </c>
      <c r="J37" s="9"/>
      <c r="K37" s="9"/>
    </row>
    <row r="38" spans="1:11" ht="12">
      <c r="A38" s="6" t="s">
        <v>65</v>
      </c>
      <c r="B38" s="7" t="s">
        <v>66</v>
      </c>
      <c r="C38" s="7">
        <v>210</v>
      </c>
      <c r="D38" s="8">
        <v>169.45</v>
      </c>
      <c r="E38" s="8">
        <v>169.45</v>
      </c>
      <c r="F38" s="9">
        <f t="shared" si="0"/>
        <v>-40.55000000000001</v>
      </c>
      <c r="G38" s="9">
        <f t="shared" si="1"/>
        <v>0</v>
      </c>
      <c r="H38" s="9">
        <f t="shared" si="2"/>
        <v>-19.30952380952381</v>
      </c>
      <c r="I38" s="9">
        <f t="shared" si="3"/>
        <v>0</v>
      </c>
      <c r="J38" s="9"/>
      <c r="K38" s="9"/>
    </row>
    <row r="39" spans="1:11" ht="12.75" thickBot="1">
      <c r="A39" s="6" t="s">
        <v>67</v>
      </c>
      <c r="B39" s="7" t="s">
        <v>68</v>
      </c>
      <c r="C39" s="7">
        <v>210</v>
      </c>
      <c r="D39" s="8">
        <v>169.45</v>
      </c>
      <c r="E39" s="8">
        <v>169.45</v>
      </c>
      <c r="F39" s="9">
        <f t="shared" si="0"/>
        <v>-40.55000000000001</v>
      </c>
      <c r="G39" s="9">
        <f t="shared" si="1"/>
        <v>0</v>
      </c>
      <c r="H39" s="9">
        <f t="shared" si="2"/>
        <v>-19.30952380952381</v>
      </c>
      <c r="I39" s="9">
        <f t="shared" si="3"/>
        <v>0</v>
      </c>
      <c r="J39" s="9"/>
      <c r="K39" s="9"/>
    </row>
    <row r="40" spans="1:6" ht="12">
      <c r="A40" s="1"/>
      <c r="B40" s="11"/>
      <c r="C40" s="11"/>
      <c r="D40" s="12"/>
      <c r="E40" s="12"/>
      <c r="F40" s="12"/>
    </row>
  </sheetData>
  <sheetProtection/>
  <mergeCells count="1">
    <mergeCell ref="A1:F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Машина-2</dc:creator>
  <cp:keywords/>
  <dc:description/>
  <cp:lastModifiedBy>Пользователь</cp:lastModifiedBy>
  <dcterms:created xsi:type="dcterms:W3CDTF">2020-02-10T05:24:14Z</dcterms:created>
  <dcterms:modified xsi:type="dcterms:W3CDTF">2021-07-05T07:25:04Z</dcterms:modified>
  <cp:category/>
  <cp:version/>
  <cp:contentType/>
  <cp:contentStatus/>
</cp:coreProperties>
</file>